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05" windowWidth="5985" windowHeight="4200" activeTab="2"/>
  </bookViews>
  <sheets>
    <sheet name="Feuil4" sheetId="1" r:id="rId1"/>
    <sheet name="Feuil5" sheetId="2" r:id="rId2"/>
    <sheet name="Feuil1" sheetId="3" r:id="rId3"/>
    <sheet name="Feuil2" sheetId="4" r:id="rId4"/>
    <sheet name="Feuil3" sheetId="5" r:id="rId5"/>
  </sheets>
  <definedNames>
    <definedName name="_xlnm.Print_Area" localSheetId="2">'Feuil1'!$A$1:$E$18</definedName>
  </definedNames>
  <calcPr fullCalcOnLoad="1"/>
</workbook>
</file>

<file path=xl/sharedStrings.xml><?xml version="1.0" encoding="utf-8"?>
<sst xmlns="http://schemas.openxmlformats.org/spreadsheetml/2006/main" count="63" uniqueCount="36">
  <si>
    <t>Date</t>
  </si>
  <si>
    <t>Saint Gobain</t>
  </si>
  <si>
    <t>CAC 40</t>
  </si>
  <si>
    <t>Rent. SG</t>
  </si>
  <si>
    <t>Rent. CAC</t>
  </si>
  <si>
    <t>RAPPORT DÉTAILLÉ</t>
  </si>
  <si>
    <t>Statistiques de la régression</t>
  </si>
  <si>
    <t>Coefficient de détermination multiple</t>
  </si>
  <si>
    <t>Coefficient de détermination R^2</t>
  </si>
  <si>
    <t>Erreur-type</t>
  </si>
  <si>
    <t>Observations</t>
  </si>
  <si>
    <t>ANALYSE DE VARIANCE</t>
  </si>
  <si>
    <t>Régression</t>
  </si>
  <si>
    <t>Résidus</t>
  </si>
  <si>
    <t>Total</t>
  </si>
  <si>
    <t>Constante</t>
  </si>
  <si>
    <t>Degré de liberté</t>
  </si>
  <si>
    <t>Somme des carrés</t>
  </si>
  <si>
    <t>Moyenne des carrés</t>
  </si>
  <si>
    <t>F</t>
  </si>
  <si>
    <t>Valeur critique de F</t>
  </si>
  <si>
    <t>Coefficients</t>
  </si>
  <si>
    <t>Statistique t</t>
  </si>
  <si>
    <t>Probabilité</t>
  </si>
  <si>
    <t>Limite inférieure pour seuil de confiance = 95%</t>
  </si>
  <si>
    <t>Limite supérieure pour seuil de confiance = 95%</t>
  </si>
  <si>
    <t>Limite inférieure pour seuil de confiance =  95,0%</t>
  </si>
  <si>
    <t>Limite supérieure pour seuil de confiance =  95,0%</t>
  </si>
  <si>
    <t>Variable X 1</t>
  </si>
  <si>
    <t>RÉPARTITION DES PROBABILITÉS</t>
  </si>
  <si>
    <t>Centile</t>
  </si>
  <si>
    <t>Y</t>
  </si>
  <si>
    <t>Variance</t>
  </si>
  <si>
    <t>Bêta</t>
  </si>
  <si>
    <t>Covariance</t>
  </si>
  <si>
    <t xml:space="preserve">Estimation directe :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</si>
</sst>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0_ ;\-0.00\ "/>
    <numFmt numFmtId="166" formatCode="0.0"/>
    <numFmt numFmtId="167" formatCode="0.000%"/>
    <numFmt numFmtId="168" formatCode="0.0000%"/>
    <numFmt numFmtId="169" formatCode="0.00000%"/>
    <numFmt numFmtId="170" formatCode="0.0000"/>
    <numFmt numFmtId="171" formatCode="0.00000"/>
    <numFmt numFmtId="172" formatCode="0.000000"/>
    <numFmt numFmtId="173" formatCode="0.0000000"/>
    <numFmt numFmtId="174" formatCode="0.00000000"/>
  </numFmts>
  <fonts count="10">
    <font>
      <sz val="10"/>
      <name val="Arial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sz val="8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.5"/>
      <name val="Arial"/>
      <family val="2"/>
    </font>
    <font>
      <sz val="1.75"/>
      <name val="Arial"/>
      <family val="0"/>
    </font>
    <font>
      <vertAlign val="superscript"/>
      <sz val="1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7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164" fontId="2" fillId="0" borderId="0" xfId="17" applyNumberFormat="1" applyFont="1" applyBorder="1" applyAlignment="1">
      <alignment horizontal="center" wrapText="1"/>
    </xf>
    <xf numFmtId="165" fontId="2" fillId="0" borderId="0" xfId="17" applyNumberFormat="1" applyFont="1" applyBorder="1" applyAlignment="1">
      <alignment horizontal="center" wrapText="1"/>
    </xf>
    <xf numFmtId="10" fontId="2" fillId="0" borderId="0" xfId="21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Continuous"/>
    </xf>
    <xf numFmtId="0" fontId="2" fillId="0" borderId="0" xfId="0" applyFont="1" applyAlignment="1">
      <alignment horizontal="right"/>
    </xf>
    <xf numFmtId="174" fontId="2" fillId="0" borderId="0" xfId="21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Feuil1!$D$3:$D$12</c:f>
              <c:numCache>
                <c:ptCount val="10"/>
                <c:pt idx="0">
                  <c:v>-0.11529871580122833</c:v>
                </c:pt>
                <c:pt idx="1">
                  <c:v>0.05995582202587574</c:v>
                </c:pt>
                <c:pt idx="2">
                  <c:v>0.10985412325096747</c:v>
                </c:pt>
                <c:pt idx="3">
                  <c:v>-0.07376609442060085</c:v>
                </c:pt>
                <c:pt idx="4">
                  <c:v>0.16623226180133222</c:v>
                </c:pt>
                <c:pt idx="5">
                  <c:v>-0.29029053886267703</c:v>
                </c:pt>
                <c:pt idx="6">
                  <c:v>0.06018194541637518</c:v>
                </c:pt>
                <c:pt idx="7">
                  <c:v>0.1980198019801979</c:v>
                </c:pt>
                <c:pt idx="8">
                  <c:v>0.10468319559228663</c:v>
                </c:pt>
                <c:pt idx="9">
                  <c:v>0.06758104738154615</c:v>
                </c:pt>
              </c:numCache>
            </c:numRef>
          </c:xVal>
          <c:yVal>
            <c:numRef>
              <c:f>Feuil1!$E$3:$E$12</c:f>
              <c:numCache>
                <c:ptCount val="10"/>
                <c:pt idx="0">
                  <c:v>0.20305450406431014</c:v>
                </c:pt>
                <c:pt idx="1">
                  <c:v>-0.07752254032672196</c:v>
                </c:pt>
                <c:pt idx="2">
                  <c:v>-0.07993987935385494</c:v>
                </c:pt>
                <c:pt idx="3">
                  <c:v>-0.17933552003138858</c:v>
                </c:pt>
                <c:pt idx="4">
                  <c:v>-0.04499939679092775</c:v>
                </c:pt>
                <c:pt idx="5">
                  <c:v>-0.22177072221286476</c:v>
                </c:pt>
                <c:pt idx="6">
                  <c:v>-0.10067184705334198</c:v>
                </c:pt>
                <c:pt idx="7">
                  <c:v>0.1447447146319044</c:v>
                </c:pt>
                <c:pt idx="8">
                  <c:v>0.07149051474688964</c:v>
                </c:pt>
                <c:pt idx="9">
                  <c:v>0.022923291994015715</c:v>
                </c:pt>
              </c:numCache>
            </c:numRef>
          </c:yVal>
          <c:smooth val="0"/>
        </c:ser>
        <c:axId val="52413857"/>
        <c:axId val="1962666"/>
      </c:scatterChart>
      <c:valAx>
        <c:axId val="52413857"/>
        <c:scaling>
          <c:orientation val="minMax"/>
          <c:max val="0.3"/>
          <c:min val="-0.4"/>
        </c:scaling>
        <c:axPos val="b"/>
        <c:delete val="0"/>
        <c:numFmt formatCode="General" sourceLinked="1"/>
        <c:majorTickMark val="none"/>
        <c:minorTickMark val="none"/>
        <c:tickLblPos val="none"/>
        <c:crossAx val="1962666"/>
        <c:crossesAt val="0"/>
        <c:crossBetween val="midCat"/>
        <c:dispUnits/>
        <c:majorUnit val="0.1"/>
        <c:minorUnit val="0.02"/>
      </c:valAx>
      <c:valAx>
        <c:axId val="1962666"/>
        <c:scaling>
          <c:orientation val="minMax"/>
          <c:max val="0.25"/>
          <c:min val="-0.2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crossAx val="52413857"/>
        <c:crossesAt val="0"/>
        <c:crossBetween val="midCat"/>
        <c:dispUnits/>
        <c:majorUnit val="0.05"/>
        <c:minorUnit val="0.0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Feuil1!$D$3:$D$12</c:f>
              <c:numCache>
                <c:ptCount val="10"/>
                <c:pt idx="0">
                  <c:v>-0.11529871580122833</c:v>
                </c:pt>
                <c:pt idx="1">
                  <c:v>0.05995582202587574</c:v>
                </c:pt>
                <c:pt idx="2">
                  <c:v>0.10985412325096747</c:v>
                </c:pt>
                <c:pt idx="3">
                  <c:v>-0.07376609442060085</c:v>
                </c:pt>
                <c:pt idx="4">
                  <c:v>0.16623226180133222</c:v>
                </c:pt>
                <c:pt idx="5">
                  <c:v>-0.29029053886267703</c:v>
                </c:pt>
                <c:pt idx="6">
                  <c:v>0.06018194541637518</c:v>
                </c:pt>
                <c:pt idx="7">
                  <c:v>0.1980198019801979</c:v>
                </c:pt>
                <c:pt idx="8">
                  <c:v>0.10468319559228663</c:v>
                </c:pt>
                <c:pt idx="9">
                  <c:v>0.06758104738154615</c:v>
                </c:pt>
              </c:numCache>
            </c:numRef>
          </c:xVal>
          <c:yVal>
            <c:numRef>
              <c:f>Feuil1!$E$3:$E$12</c:f>
              <c:numCache>
                <c:ptCount val="10"/>
                <c:pt idx="0">
                  <c:v>0.20305450406431014</c:v>
                </c:pt>
                <c:pt idx="1">
                  <c:v>-0.07752254032672196</c:v>
                </c:pt>
                <c:pt idx="2">
                  <c:v>-0.07993987935385494</c:v>
                </c:pt>
                <c:pt idx="3">
                  <c:v>-0.17933552003138858</c:v>
                </c:pt>
                <c:pt idx="4">
                  <c:v>-0.04499939679092775</c:v>
                </c:pt>
                <c:pt idx="5">
                  <c:v>-0.22177072221286476</c:v>
                </c:pt>
                <c:pt idx="6">
                  <c:v>-0.10067184705334198</c:v>
                </c:pt>
                <c:pt idx="7">
                  <c:v>0.1447447146319044</c:v>
                </c:pt>
                <c:pt idx="8">
                  <c:v>0.07149051474688964</c:v>
                </c:pt>
                <c:pt idx="9">
                  <c:v>0.022923291994015715</c:v>
                </c:pt>
              </c:numCache>
            </c:numRef>
          </c:yVal>
          <c:smooth val="0"/>
        </c:ser>
        <c:axId val="17663995"/>
        <c:axId val="24758228"/>
      </c:scatterChart>
      <c:valAx>
        <c:axId val="17663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4758228"/>
        <c:crosses val="autoZero"/>
        <c:crossBetween val="midCat"/>
        <c:dispUnits/>
      </c:valAx>
      <c:valAx>
        <c:axId val="247582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7663995"/>
        <c:crosses val="autoZero"/>
        <c:crossBetween val="midCat"/>
        <c:dispUnits/>
        <c:majorUnit val="0.05"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0</xdr:rowOff>
    </xdr:from>
    <xdr:to>
      <xdr:col>5</xdr:col>
      <xdr:colOff>0</xdr:colOff>
      <xdr:row>23</xdr:row>
      <xdr:rowOff>123825</xdr:rowOff>
    </xdr:to>
    <xdr:graphicFrame>
      <xdr:nvGraphicFramePr>
        <xdr:cNvPr id="1" name="Chart 6"/>
        <xdr:cNvGraphicFramePr/>
      </xdr:nvGraphicFramePr>
      <xdr:xfrm>
        <a:off x="4648200" y="2228850"/>
        <a:ext cx="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1</xdr:row>
      <xdr:rowOff>123825</xdr:rowOff>
    </xdr:from>
    <xdr:to>
      <xdr:col>10</xdr:col>
      <xdr:colOff>85725</xdr:colOff>
      <xdr:row>15</xdr:row>
      <xdr:rowOff>28575</xdr:rowOff>
    </xdr:to>
    <xdr:graphicFrame>
      <xdr:nvGraphicFramePr>
        <xdr:cNvPr id="2" name="Chart 7"/>
        <xdr:cNvGraphicFramePr/>
      </xdr:nvGraphicFramePr>
      <xdr:xfrm>
        <a:off x="4848225" y="295275"/>
        <a:ext cx="36957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selection activeCell="A1" sqref="A1:F14"/>
    </sheetView>
  </sheetViews>
  <sheetFormatPr defaultColWidth="11.421875" defaultRowHeight="12.75"/>
  <cols>
    <col min="1" max="1" width="14.8515625" style="0" customWidth="1"/>
  </cols>
  <sheetData>
    <row r="1" ht="12.75">
      <c r="A1" t="s">
        <v>5</v>
      </c>
    </row>
    <row r="2" ht="13.5" thickBot="1"/>
    <row r="3" spans="1:2" ht="12.75">
      <c r="A3" s="10" t="s">
        <v>6</v>
      </c>
      <c r="B3" s="10"/>
    </row>
    <row r="4" spans="1:2" ht="12.75">
      <c r="A4" s="7" t="s">
        <v>7</v>
      </c>
      <c r="B4" s="7">
        <v>0.40018110441743626</v>
      </c>
    </row>
    <row r="5" spans="1:2" ht="12.75">
      <c r="A5" s="7" t="s">
        <v>8</v>
      </c>
      <c r="B5" s="7">
        <v>0.160144916332759</v>
      </c>
    </row>
    <row r="6" spans="1:2" ht="12.75">
      <c r="A6" s="7" t="s">
        <v>8</v>
      </c>
      <c r="B6" s="7">
        <v>0.0551630308743539</v>
      </c>
    </row>
    <row r="7" spans="1:2" ht="12.75">
      <c r="A7" s="7" t="s">
        <v>9</v>
      </c>
      <c r="B7" s="7">
        <v>0.1323513065482562</v>
      </c>
    </row>
    <row r="8" spans="1:2" ht="13.5" thickBot="1">
      <c r="A8" s="8" t="s">
        <v>10</v>
      </c>
      <c r="B8" s="8">
        <v>10</v>
      </c>
    </row>
    <row r="10" ht="13.5" thickBot="1">
      <c r="A10" t="s">
        <v>11</v>
      </c>
    </row>
    <row r="11" spans="1:6" ht="12.75">
      <c r="A11" s="9"/>
      <c r="B11" s="9" t="s">
        <v>16</v>
      </c>
      <c r="C11" s="9" t="s">
        <v>17</v>
      </c>
      <c r="D11" s="9" t="s">
        <v>18</v>
      </c>
      <c r="E11" s="9" t="s">
        <v>19</v>
      </c>
      <c r="F11" s="9" t="s">
        <v>20</v>
      </c>
    </row>
    <row r="12" spans="1:6" ht="12.75">
      <c r="A12" s="7" t="s">
        <v>12</v>
      </c>
      <c r="B12" s="7">
        <v>1</v>
      </c>
      <c r="C12" s="7">
        <v>0.02672115673363787</v>
      </c>
      <c r="D12" s="7">
        <v>0.02672115673363787</v>
      </c>
      <c r="E12" s="7">
        <v>1.5254528496367123</v>
      </c>
      <c r="F12" s="7">
        <v>0.2518372516870264</v>
      </c>
    </row>
    <row r="13" spans="1:6" ht="12.75">
      <c r="A13" s="7" t="s">
        <v>13</v>
      </c>
      <c r="B13" s="7">
        <v>8</v>
      </c>
      <c r="C13" s="7">
        <v>0.14013494676024385</v>
      </c>
      <c r="D13" s="7">
        <v>0.01751686834503048</v>
      </c>
      <c r="E13" s="7"/>
      <c r="F13" s="7"/>
    </row>
    <row r="14" spans="1:6" ht="13.5" thickBot="1">
      <c r="A14" s="8" t="s">
        <v>14</v>
      </c>
      <c r="B14" s="8">
        <v>9</v>
      </c>
      <c r="C14" s="8">
        <v>0.16685610349388172</v>
      </c>
      <c r="D14" s="8"/>
      <c r="E14" s="8"/>
      <c r="F14" s="8"/>
    </row>
    <row r="15" ht="13.5" thickBot="1"/>
    <row r="16" spans="1:9" ht="12.75">
      <c r="A16" s="9"/>
      <c r="B16" s="9" t="s">
        <v>21</v>
      </c>
      <c r="C16" s="9" t="s">
        <v>9</v>
      </c>
      <c r="D16" s="9" t="s">
        <v>22</v>
      </c>
      <c r="E16" s="9" t="s">
        <v>23</v>
      </c>
      <c r="F16" s="9" t="s">
        <v>24</v>
      </c>
      <c r="G16" s="9" t="s">
        <v>25</v>
      </c>
      <c r="H16" s="9" t="s">
        <v>26</v>
      </c>
      <c r="I16" s="9" t="s">
        <v>27</v>
      </c>
    </row>
    <row r="17" spans="1:9" ht="12.75">
      <c r="A17" s="7" t="s">
        <v>15</v>
      </c>
      <c r="B17" s="7">
        <v>-0.03679413200231593</v>
      </c>
      <c r="C17" s="7">
        <v>0.042722649625659456</v>
      </c>
      <c r="D17" s="7">
        <v>-0.8612324451949998</v>
      </c>
      <c r="E17" s="7">
        <v>0.41417643000302296</v>
      </c>
      <c r="F17" s="7">
        <v>-0.13531280241599092</v>
      </c>
      <c r="G17" s="7">
        <v>0.06172453841135905</v>
      </c>
      <c r="H17" s="7">
        <v>-0.13531280241599092</v>
      </c>
      <c r="I17" s="7">
        <v>0.06172453841135905</v>
      </c>
    </row>
    <row r="18" spans="1:9" ht="13.5" thickBot="1">
      <c r="A18" s="8" t="s">
        <v>28</v>
      </c>
      <c r="B18" s="8">
        <v>0.3688434236142158</v>
      </c>
      <c r="C18" s="8">
        <v>0.2986363371591833</v>
      </c>
      <c r="D18" s="8">
        <v>1.2350922433716085</v>
      </c>
      <c r="E18" s="8">
        <v>0.2518372516870264</v>
      </c>
      <c r="F18" s="8">
        <v>-0.3198136501376457</v>
      </c>
      <c r="G18" s="8">
        <v>1.0575004973660773</v>
      </c>
      <c r="H18" s="8">
        <v>-0.3198136501376457</v>
      </c>
      <c r="I18" s="8">
        <v>1.0575004973660773</v>
      </c>
    </row>
    <row r="22" ht="12.75">
      <c r="A22" t="s">
        <v>29</v>
      </c>
    </row>
    <row r="23" ht="13.5" thickBot="1"/>
    <row r="24" spans="1:2" ht="12.75">
      <c r="A24" s="9" t="s">
        <v>30</v>
      </c>
      <c r="B24" s="9" t="s">
        <v>31</v>
      </c>
    </row>
    <row r="25" spans="1:2" ht="12.75">
      <c r="A25" s="7">
        <v>5</v>
      </c>
      <c r="B25" s="7">
        <v>-0.22177072221286476</v>
      </c>
    </row>
    <row r="26" spans="1:2" ht="12.75">
      <c r="A26" s="7">
        <v>15</v>
      </c>
      <c r="B26" s="7">
        <v>-0.17933552003138858</v>
      </c>
    </row>
    <row r="27" spans="1:2" ht="12.75">
      <c r="A27" s="7">
        <v>25</v>
      </c>
      <c r="B27" s="7">
        <v>-0.10067184705334198</v>
      </c>
    </row>
    <row r="28" spans="1:2" ht="12.75">
      <c r="A28" s="7">
        <v>35</v>
      </c>
      <c r="B28" s="7">
        <v>-0.07993987935385494</v>
      </c>
    </row>
    <row r="29" spans="1:2" ht="12.75">
      <c r="A29" s="7">
        <v>45</v>
      </c>
      <c r="B29" s="7">
        <v>-0.07752254032672196</v>
      </c>
    </row>
    <row r="30" spans="1:2" ht="12.75">
      <c r="A30" s="7">
        <v>55</v>
      </c>
      <c r="B30" s="7">
        <v>-0.04499939679092775</v>
      </c>
    </row>
    <row r="31" spans="1:2" ht="12.75">
      <c r="A31" s="7">
        <v>65</v>
      </c>
      <c r="B31" s="7">
        <v>0.022923291994015715</v>
      </c>
    </row>
    <row r="32" spans="1:2" ht="12.75">
      <c r="A32" s="7">
        <v>75</v>
      </c>
      <c r="B32" s="7">
        <v>0.07149051474688964</v>
      </c>
    </row>
    <row r="33" spans="1:2" ht="12.75">
      <c r="A33" s="7">
        <v>85</v>
      </c>
      <c r="B33" s="7">
        <v>0.1447447146319044</v>
      </c>
    </row>
    <row r="34" spans="1:2" ht="13.5" thickBot="1">
      <c r="A34" s="8">
        <v>95</v>
      </c>
      <c r="B34" s="8">
        <v>0.20305450406431014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" sqref="A1:I21"/>
    </sheetView>
  </sheetViews>
  <sheetFormatPr defaultColWidth="11.421875" defaultRowHeight="12.75"/>
  <sheetData>
    <row r="1" ht="12.75">
      <c r="A1" t="s">
        <v>5</v>
      </c>
    </row>
    <row r="2" ht="13.5" thickBot="1"/>
    <row r="3" spans="1:2" ht="12.75">
      <c r="A3" s="10" t="s">
        <v>6</v>
      </c>
      <c r="B3" s="10"/>
    </row>
    <row r="4" spans="1:2" ht="12.75">
      <c r="A4" s="7" t="s">
        <v>7</v>
      </c>
      <c r="B4" s="7">
        <v>0.7958496435691708</v>
      </c>
    </row>
    <row r="5" spans="1:2" ht="12.75">
      <c r="A5" s="7" t="s">
        <v>8</v>
      </c>
      <c r="B5" s="7">
        <v>0.6333766551691762</v>
      </c>
    </row>
    <row r="6" spans="1:2" ht="12.75">
      <c r="A6" s="7" t="s">
        <v>8</v>
      </c>
      <c r="B6" s="7">
        <v>0.5810018916219156</v>
      </c>
    </row>
    <row r="7" spans="1:2" ht="12.75">
      <c r="A7" s="7" t="s">
        <v>9</v>
      </c>
      <c r="B7" s="7">
        <v>0.07536862151878813</v>
      </c>
    </row>
    <row r="8" spans="1:2" ht="13.5" thickBot="1">
      <c r="A8" s="8" t="s">
        <v>10</v>
      </c>
      <c r="B8" s="8">
        <v>9</v>
      </c>
    </row>
    <row r="10" ht="13.5" thickBot="1">
      <c r="A10" t="s">
        <v>11</v>
      </c>
    </row>
    <row r="11" spans="1:6" ht="12.75">
      <c r="A11" s="9"/>
      <c r="B11" s="9" t="s">
        <v>16</v>
      </c>
      <c r="C11" s="9" t="s">
        <v>17</v>
      </c>
      <c r="D11" s="9" t="s">
        <v>18</v>
      </c>
      <c r="E11" s="9" t="s">
        <v>19</v>
      </c>
      <c r="F11" s="9" t="s">
        <v>20</v>
      </c>
    </row>
    <row r="12" spans="1:6" ht="12.75">
      <c r="A12" s="7" t="s">
        <v>12</v>
      </c>
      <c r="B12" s="7">
        <v>1</v>
      </c>
      <c r="C12" s="7">
        <v>0.06869436625034786</v>
      </c>
      <c r="D12" s="7">
        <v>0.06869436625034786</v>
      </c>
      <c r="E12" s="7">
        <v>12.09316495715817</v>
      </c>
      <c r="F12" s="7">
        <v>0.010300661245833407</v>
      </c>
    </row>
    <row r="13" spans="1:6" ht="12.75">
      <c r="A13" s="7" t="s">
        <v>13</v>
      </c>
      <c r="B13" s="7">
        <v>7</v>
      </c>
      <c r="C13" s="7">
        <v>0.03976300376749634</v>
      </c>
      <c r="D13" s="7">
        <v>0.005680429109642335</v>
      </c>
      <c r="E13" s="7"/>
      <c r="F13" s="7"/>
    </row>
    <row r="14" spans="1:6" ht="13.5" thickBot="1">
      <c r="A14" s="8" t="s">
        <v>14</v>
      </c>
      <c r="B14" s="8">
        <v>8</v>
      </c>
      <c r="C14" s="8">
        <v>0.1084573700178442</v>
      </c>
      <c r="D14" s="8"/>
      <c r="E14" s="8"/>
      <c r="F14" s="8"/>
    </row>
    <row r="15" ht="13.5" thickBot="1"/>
    <row r="16" spans="1:9" ht="12.75">
      <c r="A16" s="9"/>
      <c r="B16" s="9" t="s">
        <v>21</v>
      </c>
      <c r="C16" s="9" t="s">
        <v>9</v>
      </c>
      <c r="D16" s="9" t="s">
        <v>22</v>
      </c>
      <c r="E16" s="9" t="s">
        <v>23</v>
      </c>
      <c r="F16" s="9" t="s">
        <v>24</v>
      </c>
      <c r="G16" s="9" t="s">
        <v>25</v>
      </c>
      <c r="H16" s="9" t="s">
        <v>26</v>
      </c>
      <c r="I16" s="9" t="s">
        <v>27</v>
      </c>
    </row>
    <row r="17" spans="1:9" ht="12.75">
      <c r="A17" s="7" t="s">
        <v>15</v>
      </c>
      <c r="B17" s="7">
        <v>-0.079823610715389</v>
      </c>
      <c r="C17" s="7">
        <v>0.026394611141958638</v>
      </c>
      <c r="D17" s="7">
        <v>-3.024238935973414</v>
      </c>
      <c r="E17" s="7">
        <v>0.019270638012142623</v>
      </c>
      <c r="F17" s="7">
        <v>-0.14223690368357678</v>
      </c>
      <c r="G17" s="7">
        <v>-0.01741031774720122</v>
      </c>
      <c r="H17" s="7">
        <v>-0.14223690368357678</v>
      </c>
      <c r="I17" s="7">
        <v>-0.01741031774720122</v>
      </c>
    </row>
    <row r="18" spans="1:9" ht="13.5" thickBot="1">
      <c r="A18" s="8">
        <v>-0.11529871580122833</v>
      </c>
      <c r="B18" s="8">
        <v>0.6294698159954408</v>
      </c>
      <c r="C18" s="8">
        <v>0.1810109807312882</v>
      </c>
      <c r="D18" s="8">
        <v>3.4775228190708067</v>
      </c>
      <c r="E18" s="8">
        <v>0.010300661245833394</v>
      </c>
      <c r="F18" s="8">
        <v>0.20144716735404306</v>
      </c>
      <c r="G18" s="8">
        <v>1.0574924646368387</v>
      </c>
      <c r="H18" s="8">
        <v>0.20144716735404306</v>
      </c>
      <c r="I18" s="8">
        <v>1.0574924646368387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75" zoomScaleNormal="75" workbookViewId="0" topLeftCell="A1">
      <selection activeCell="I26" sqref="I26"/>
    </sheetView>
  </sheetViews>
  <sheetFormatPr defaultColWidth="11.421875" defaultRowHeight="12.75"/>
  <cols>
    <col min="1" max="1" width="6.8515625" style="3" bestFit="1" customWidth="1"/>
    <col min="2" max="5" width="15.7109375" style="3" customWidth="1"/>
    <col min="6" max="16384" width="11.421875" style="3" customWidth="1"/>
  </cols>
  <sheetData>
    <row r="1" spans="1:5" s="1" customFormat="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3" ht="13.5">
      <c r="A2" s="2">
        <v>36465</v>
      </c>
      <c r="B2" s="4">
        <v>35.82</v>
      </c>
      <c r="C2" s="5">
        <v>5341.62</v>
      </c>
    </row>
    <row r="3" spans="1:5" ht="13.5">
      <c r="A3" s="2">
        <v>36647</v>
      </c>
      <c r="B3" s="4">
        <v>31.69</v>
      </c>
      <c r="C3" s="5">
        <v>6426.26</v>
      </c>
      <c r="D3" s="6">
        <f>(B3-B2)/B2</f>
        <v>-0.11529871580122833</v>
      </c>
      <c r="E3" s="6">
        <f>(C3-C2)/C2</f>
        <v>0.20305450406431014</v>
      </c>
    </row>
    <row r="4" spans="1:5" ht="13.5">
      <c r="A4" s="2">
        <v>36831</v>
      </c>
      <c r="B4" s="4">
        <v>33.59</v>
      </c>
      <c r="C4" s="5">
        <v>5928.08</v>
      </c>
      <c r="D4" s="6">
        <f aca="true" t="shared" si="0" ref="D4:D12">(B4-B3)/B3</f>
        <v>0.05995582202587574</v>
      </c>
      <c r="E4" s="6">
        <f aca="true" t="shared" si="1" ref="E4:E12">(C4-C3)/C3</f>
        <v>-0.07752254032672196</v>
      </c>
    </row>
    <row r="5" spans="1:5" ht="13.5">
      <c r="A5" s="2">
        <v>37012</v>
      </c>
      <c r="B5" s="4">
        <v>37.28</v>
      </c>
      <c r="C5" s="5">
        <v>5454.19</v>
      </c>
      <c r="D5" s="6">
        <f t="shared" si="0"/>
        <v>0.10985412325096747</v>
      </c>
      <c r="E5" s="6">
        <f t="shared" si="1"/>
        <v>-0.07993987935385494</v>
      </c>
    </row>
    <row r="6" spans="1:5" ht="13.5">
      <c r="A6" s="2">
        <v>37196</v>
      </c>
      <c r="B6" s="4">
        <v>34.53</v>
      </c>
      <c r="C6" s="5">
        <v>4476.06</v>
      </c>
      <c r="D6" s="6">
        <f t="shared" si="0"/>
        <v>-0.07376609442060085</v>
      </c>
      <c r="E6" s="6">
        <f t="shared" si="1"/>
        <v>-0.17933552003138858</v>
      </c>
    </row>
    <row r="7" spans="1:5" ht="13.5">
      <c r="A7" s="2">
        <v>37377</v>
      </c>
      <c r="B7" s="4">
        <v>40.27</v>
      </c>
      <c r="C7" s="5">
        <v>4274.64</v>
      </c>
      <c r="D7" s="6">
        <f t="shared" si="0"/>
        <v>0.16623226180133222</v>
      </c>
      <c r="E7" s="6">
        <f t="shared" si="1"/>
        <v>-0.04499939679092775</v>
      </c>
    </row>
    <row r="8" spans="1:5" ht="13.5">
      <c r="A8" s="2">
        <v>37561</v>
      </c>
      <c r="B8" s="4">
        <v>28.58</v>
      </c>
      <c r="C8" s="5">
        <v>3326.65</v>
      </c>
      <c r="D8" s="6">
        <f t="shared" si="0"/>
        <v>-0.29029053886267703</v>
      </c>
      <c r="E8" s="6">
        <f t="shared" si="1"/>
        <v>-0.22177072221286476</v>
      </c>
    </row>
    <row r="9" spans="1:5" ht="13.5">
      <c r="A9" s="2">
        <v>37742</v>
      </c>
      <c r="B9" s="4">
        <v>30.3</v>
      </c>
      <c r="C9" s="5">
        <v>2991.75</v>
      </c>
      <c r="D9" s="6">
        <f t="shared" si="0"/>
        <v>0.06018194541637518</v>
      </c>
      <c r="E9" s="6">
        <f t="shared" si="1"/>
        <v>-0.10067184705334198</v>
      </c>
    </row>
    <row r="10" spans="1:5" ht="13.5">
      <c r="A10" s="2">
        <v>37926</v>
      </c>
      <c r="B10" s="4">
        <v>36.3</v>
      </c>
      <c r="C10" s="5">
        <v>3424.79</v>
      </c>
      <c r="D10" s="6">
        <f t="shared" si="0"/>
        <v>0.1980198019801979</v>
      </c>
      <c r="E10" s="6">
        <f t="shared" si="1"/>
        <v>0.1447447146319044</v>
      </c>
    </row>
    <row r="11" spans="1:5" ht="13.5">
      <c r="A11" s="2">
        <v>38108</v>
      </c>
      <c r="B11" s="4">
        <v>40.1</v>
      </c>
      <c r="C11" s="5">
        <v>3669.63</v>
      </c>
      <c r="D11" s="6">
        <f t="shared" si="0"/>
        <v>0.10468319559228663</v>
      </c>
      <c r="E11" s="6">
        <f t="shared" si="1"/>
        <v>0.07149051474688964</v>
      </c>
    </row>
    <row r="12" spans="1:5" ht="13.5">
      <c r="A12" s="2">
        <v>38292</v>
      </c>
      <c r="B12" s="4">
        <v>42.81</v>
      </c>
      <c r="C12" s="5">
        <v>3753.75</v>
      </c>
      <c r="D12" s="6">
        <f t="shared" si="0"/>
        <v>0.06758104738154615</v>
      </c>
      <c r="E12" s="6">
        <f t="shared" si="1"/>
        <v>0.022923291994015715</v>
      </c>
    </row>
    <row r="13" spans="1:5" ht="13.5">
      <c r="A13" s="2"/>
      <c r="B13" s="4"/>
      <c r="C13" s="5"/>
      <c r="D13" s="6"/>
      <c r="E13" s="6"/>
    </row>
    <row r="14" spans="2:6" ht="13.5">
      <c r="B14" s="4"/>
      <c r="D14" s="2" t="s">
        <v>32</v>
      </c>
      <c r="E14" s="12">
        <f>VARP(E3:E12)</f>
        <v>0.016685610349388168</v>
      </c>
      <c r="F14" s="13"/>
    </row>
    <row r="15" spans="1:6" ht="13.5">
      <c r="A15" s="2"/>
      <c r="D15" s="11" t="s">
        <v>34</v>
      </c>
      <c r="E15" s="13">
        <f>COVAR(D3:D12,E3:E12)</f>
        <v>0.00724457995531088</v>
      </c>
      <c r="F15" s="13"/>
    </row>
    <row r="16" spans="4:6" ht="13.5">
      <c r="D16" s="11" t="s">
        <v>33</v>
      </c>
      <c r="E16" s="13">
        <f>E15/E14</f>
        <v>0.4341812977537574</v>
      </c>
      <c r="F16" s="13"/>
    </row>
    <row r="17" spans="5:6" ht="13.5">
      <c r="E17" s="13"/>
      <c r="F17" s="13"/>
    </row>
    <row r="18" spans="4:6" ht="13.5">
      <c r="D18" s="3" t="s">
        <v>35</v>
      </c>
      <c r="E18" s="13">
        <f>LINEST(D3:D12,E3:E12,,TRUE)</f>
        <v>0.43418129775375736</v>
      </c>
      <c r="F18" s="13"/>
    </row>
    <row r="19" spans="5:7" ht="13.5">
      <c r="E19"/>
      <c r="F19"/>
      <c r="G19"/>
    </row>
    <row r="20" spans="5:7" ht="13.5">
      <c r="E20"/>
      <c r="F20"/>
      <c r="G20"/>
    </row>
    <row r="21" spans="5:7" ht="13.5">
      <c r="E21"/>
      <c r="F21"/>
      <c r="G21"/>
    </row>
    <row r="22" spans="5:7" ht="13.5">
      <c r="E22"/>
      <c r="F22"/>
      <c r="G22"/>
    </row>
    <row r="23" spans="5:7" ht="13.5">
      <c r="E23"/>
      <c r="F23"/>
      <c r="G23"/>
    </row>
    <row r="24" spans="5:7" ht="13.5">
      <c r="E24"/>
      <c r="F24"/>
      <c r="G24"/>
    </row>
    <row r="25" spans="5:7" ht="13.5">
      <c r="E25"/>
      <c r="F25"/>
      <c r="G25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Athéas</dc:creator>
  <cp:keywords/>
  <dc:description/>
  <cp:lastModifiedBy>Athéas</cp:lastModifiedBy>
  <cp:lastPrinted>2005-03-17T21:58:47Z</cp:lastPrinted>
  <dcterms:created xsi:type="dcterms:W3CDTF">2005-03-17T20:13:44Z</dcterms:created>
  <dcterms:modified xsi:type="dcterms:W3CDTF">2005-03-17T22:03:41Z</dcterms:modified>
  <cp:category/>
  <cp:version/>
  <cp:contentType/>
  <cp:contentStatus/>
</cp:coreProperties>
</file>